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" sheetId="1" state="visible" r:id="rId3"/>
    <sheet name="Årsutgifte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<sst xmlns="http://schemas.openxmlformats.org/spreadsheetml/2006/main" count="56" uniqueCount="56">
  <si>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Budgetmall – GetLoan.se</t>
  </si>
  <si>
    <t xml:space="preserve">Fyll i de gula cellerna (belopp per månad, kr). Blå text = dina inmatningar, svart = formler som räknas ut automatiskt. Cellerna innehåller exempelvärden – byt ut dem mot dina egna.</t>
  </si>
  <si>
    <t xml:space="preserve">Årliga utgifter (försäkring, bilskatt, semester) fyller du i på fliken 'Årsutgifter' – de fördelas automatiskt per månad på raden 'Årsutgifter fördelade'.</t>
  </si>
  <si>
    <t xml:space="preserve">Kategori</t>
  </si>
  <si>
    <t xml:space="preserve">Jan</t>
  </si>
  <si>
    <t xml:space="preserve">Feb</t>
  </si>
  <si>
    <t xml:space="preserve">Mar</t>
  </si>
  <si>
    <t xml:space="preserve">Apr</t>
  </si>
  <si>
    <t xml:space="preserve">Maj</t>
  </si>
  <si>
    <t xml:space="preserve">Jun</t>
  </si>
  <si>
    <t xml:space="preserve">Jul</t>
  </si>
  <si>
    <t xml:space="preserve">Aug</t>
  </si>
  <si>
    <t xml:space="preserve">Sep</t>
  </si>
  <si>
    <t xml:space="preserve">Okt</t>
  </si>
  <si>
    <t xml:space="preserve">Nov</t>
  </si>
  <si>
    <t xml:space="preserve">Dec</t>
  </si>
  <si>
    <t xml:space="preserve">Snitt/mån</t>
  </si>
  <si>
    <t xml:space="preserve">Helår</t>
  </si>
  <si>
    <t xml:space="preserve">INKOMSTER</t>
  </si>
  <si>
    <t xml:space="preserve">Lön 1 (efter skatt)</t>
  </si>
  <si>
    <t xml:space="preserve">Lön 2 (efter skatt)</t>
  </si>
  <si>
    <t xml:space="preserve">Bidrag och övriga inkomster</t>
  </si>
  <si>
    <t xml:space="preserve">Summa inkomster</t>
  </si>
  <si>
    <t xml:space="preserve">UTGIFTER</t>
  </si>
  <si>
    <t xml:space="preserve">Boende (hyra/avgift, ränta, amortering, el)</t>
  </si>
  <si>
    <t xml:space="preserve">Mat och hushåll</t>
  </si>
  <si>
    <t xml:space="preserve">Transport (bil, bränsle, kollektivtrafik)</t>
  </si>
  <si>
    <t xml:space="preserve">Lån och krediter (ej bolån)</t>
  </si>
  <si>
    <t xml:space="preserve">Försäkringar (månadsbetalda)</t>
  </si>
  <si>
    <t xml:space="preserve">Abonnemang (mobil, bredband, streaming)</t>
  </si>
  <si>
    <t xml:space="preserve">Kläder, hygien och hälsa</t>
  </si>
  <si>
    <t xml:space="preserve">Nöje, restaurang och fritid</t>
  </si>
  <si>
    <t xml:space="preserve">Sparande</t>
  </si>
  <si>
    <t xml:space="preserve">Övrigt (barn, husdjur, presenter)</t>
  </si>
  <si>
    <t xml:space="preserve">Årsutgifter fördelade per månad (från fliken Årsutgifter)</t>
  </si>
  <si>
    <t xml:space="preserve">Summa utgifter</t>
  </si>
  <si>
    <t xml:space="preserve">KVAR PER MÅNAD (inkomster − utgifter)</t>
  </si>
  <si>
    <t xml:space="preserve">Sparkvot (sparande + kvar, % av inkomsten)</t>
  </si>
  <si>
    <t xml:space="preserve">Boendets andel av inkomsten</t>
  </si>
  <si>
    <t xml:space="preserve">Årliga och kvartalsvisa utgifter</t>
  </si>
  <si>
    <t xml:space="preserve">Fyll i de gula cellerna med belopp per år (kr). Summan fördelas automatiskt per månad i budgeten.</t>
  </si>
  <si>
    <t xml:space="preserve">Utgift</t>
  </si>
  <si>
    <t xml:space="preserve">Belopp per år</t>
  </si>
  <si>
    <t xml:space="preserve">Per månad</t>
  </si>
  <si>
    <t xml:space="preserve">Bilförsäkring</t>
  </si>
  <si>
    <t xml:space="preserve">Fordonsskatt</t>
  </si>
  <si>
    <t xml:space="preserve">Hemförsäkring (om årsbetald)</t>
  </si>
  <si>
    <t xml:space="preserve">Semester och resor</t>
  </si>
  <si>
    <t xml:space="preserve">Julklappar och födelsedagar</t>
  </si>
  <si>
    <t xml:space="preserve">Bilservice och besiktning</t>
  </si>
  <si>
    <t xml:space="preserve">Tandläkare</t>
  </si>
  <si>
    <t xml:space="preserve">Medlemskap och avgifter</t>
  </si>
  <si>
    <t xml:space="preserve">Kläder (större inköp)</t>
  </si>
  <si>
    <t xml:space="preserve">Övrigt</t>
  </si>
  <si>
    <t xml:space="preserve">Summa per år</t>
  </si>
  <si>
    <t xml:space="preserve">Exempelvärdena är påhittade – byt ut dem mot dina egna.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</si>
</sst>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#,##0;[RED]\-#,##0"/>
    <numFmt numFmtId="167" formatCode="0.0%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6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15" min="2" style="1" width="10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3" t="s">
        <v>2</v>
      </c>
    </row>
    <row r="5" customFormat="false" ht="15" hidden="false" customHeight="true" outlineLevel="0" collapsed="false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4" t="s">
        <v>16</v>
      </c>
      <c r="O5" s="4" t="s">
        <v>17</v>
      </c>
    </row>
    <row r="6" customFormat="false" ht="15" hidden="false" customHeight="true" outlineLevel="0" collapsed="false">
      <c r="A6" s="4" t="s">
        <v>18</v>
      </c>
    </row>
    <row r="7" customFormat="false" ht="15" hidden="false" customHeight="true" outlineLevel="0" collapsed="false">
      <c r="A7" s="3" t="s">
        <v>19</v>
      </c>
      <c r="B7" s="6" t="n">
        <v>28000</v>
      </c>
      <c r="C7" s="6" t="n">
        <v>28000</v>
      </c>
      <c r="D7" s="6" t="n">
        <v>28000</v>
      </c>
      <c r="E7" s="6" t="n">
        <v>28000</v>
      </c>
      <c r="F7" s="6" t="n">
        <v>28000</v>
      </c>
      <c r="G7" s="6" t="n">
        <v>28000</v>
      </c>
      <c r="H7" s="6" t="n">
        <v>28000</v>
      </c>
      <c r="I7" s="6" t="n">
        <v>28000</v>
      </c>
      <c r="J7" s="6" t="n">
        <v>28000</v>
      </c>
      <c r="K7" s="6" t="n">
        <v>28000</v>
      </c>
      <c r="L7" s="6" t="n">
        <v>28000</v>
      </c>
      <c r="M7" s="6" t="n">
        <v>28000</v>
      </c>
      <c r="N7" s="7" t="n">
        <f aca="false">AVERAGE(B7:M7)</f>
        <v>28000</v>
      </c>
      <c r="O7" s="7" t="n">
        <f aca="false">SUM(B7:M7)</f>
        <v>336000</v>
      </c>
    </row>
    <row r="8" customFormat="false" ht="15" hidden="false" customHeight="true" outlineLevel="0" collapsed="false">
      <c r="A8" s="3" t="s">
        <v>20</v>
      </c>
      <c r="B8" s="6" t="n">
        <v>0</v>
      </c>
      <c r="C8" s="6" t="n">
        <v>0</v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6" t="n">
        <v>0</v>
      </c>
      <c r="J8" s="6" t="n">
        <v>0</v>
      </c>
      <c r="K8" s="6" t="n">
        <v>0</v>
      </c>
      <c r="L8" s="6" t="n">
        <v>0</v>
      </c>
      <c r="M8" s="6" t="n">
        <v>0</v>
      </c>
      <c r="N8" s="7" t="n">
        <f aca="false">AVERAGE(B8:M8)</f>
        <v>0</v>
      </c>
      <c r="O8" s="7" t="n">
        <f aca="false">SUM(B8:M8)</f>
        <v>0</v>
      </c>
    </row>
    <row r="9" customFormat="false" ht="15" hidden="false" customHeight="true" outlineLevel="0" collapsed="false">
      <c r="A9" s="3" t="s">
        <v>21</v>
      </c>
      <c r="B9" s="6" t="n">
        <v>1250</v>
      </c>
      <c r="C9" s="6" t="n">
        <v>1250</v>
      </c>
      <c r="D9" s="6" t="n">
        <v>1250</v>
      </c>
      <c r="E9" s="6" t="n">
        <v>1250</v>
      </c>
      <c r="F9" s="6" t="n">
        <v>1250</v>
      </c>
      <c r="G9" s="6" t="n">
        <v>1250</v>
      </c>
      <c r="H9" s="6" t="n">
        <v>1250</v>
      </c>
      <c r="I9" s="6" t="n">
        <v>1250</v>
      </c>
      <c r="J9" s="6" t="n">
        <v>1250</v>
      </c>
      <c r="K9" s="6" t="n">
        <v>1250</v>
      </c>
      <c r="L9" s="6" t="n">
        <v>1250</v>
      </c>
      <c r="M9" s="6" t="n">
        <v>1250</v>
      </c>
      <c r="N9" s="7" t="n">
        <f aca="false">AVERAGE(B9:M9)</f>
        <v>1250</v>
      </c>
      <c r="O9" s="7" t="n">
        <f aca="false">SUM(B9:M9)</f>
        <v>15000</v>
      </c>
    </row>
    <row r="10" customFormat="false" ht="15" hidden="false" customHeight="true" outlineLevel="0" collapsed="false">
      <c r="A10" s="4" t="s">
        <v>22</v>
      </c>
      <c r="B10" s="8" t="n">
        <f aca="false">SUM(B7:B9)</f>
        <v>29250</v>
      </c>
      <c r="C10" s="8" t="n">
        <f aca="false">SUM(C7:C9)</f>
        <v>29250</v>
      </c>
      <c r="D10" s="8" t="n">
        <f aca="false">SUM(D7:D9)</f>
        <v>29250</v>
      </c>
      <c r="E10" s="8" t="n">
        <f aca="false">SUM(E7:E9)</f>
        <v>29250</v>
      </c>
      <c r="F10" s="8" t="n">
        <f aca="false">SUM(F7:F9)</f>
        <v>29250</v>
      </c>
      <c r="G10" s="8" t="n">
        <f aca="false">SUM(G7:G9)</f>
        <v>29250</v>
      </c>
      <c r="H10" s="8" t="n">
        <f aca="false">SUM(H7:H9)</f>
        <v>29250</v>
      </c>
      <c r="I10" s="8" t="n">
        <f aca="false">SUM(I7:I9)</f>
        <v>29250</v>
      </c>
      <c r="J10" s="8" t="n">
        <f aca="false">SUM(J7:J9)</f>
        <v>29250</v>
      </c>
      <c r="K10" s="8" t="n">
        <f aca="false">SUM(K7:K9)</f>
        <v>29250</v>
      </c>
      <c r="L10" s="8" t="n">
        <f aca="false">SUM(L7:L9)</f>
        <v>29250</v>
      </c>
      <c r="M10" s="8" t="n">
        <f aca="false">SUM(M7:M9)</f>
        <v>29250</v>
      </c>
      <c r="N10" s="8" t="n">
        <f aca="false">SUM(N7:N9)</f>
        <v>29250</v>
      </c>
      <c r="O10" s="8" t="n">
        <f aca="false">SUM(O7:O9)</f>
        <v>351000</v>
      </c>
    </row>
    <row r="12" customFormat="false" ht="15" hidden="false" customHeight="true" outlineLevel="0" collapsed="false">
      <c r="A12" s="4" t="s">
        <v>23</v>
      </c>
    </row>
    <row r="13" customFormat="false" ht="15" hidden="false" customHeight="true" outlineLevel="0" collapsed="false">
      <c r="A13" s="3" t="s">
        <v>24</v>
      </c>
      <c r="B13" s="6" t="n">
        <v>9000</v>
      </c>
      <c r="C13" s="6" t="n">
        <v>9000</v>
      </c>
      <c r="D13" s="6" t="n">
        <v>9000</v>
      </c>
      <c r="E13" s="6" t="n">
        <v>9000</v>
      </c>
      <c r="F13" s="6" t="n">
        <v>9000</v>
      </c>
      <c r="G13" s="6" t="n">
        <v>9000</v>
      </c>
      <c r="H13" s="6" t="n">
        <v>9000</v>
      </c>
      <c r="I13" s="6" t="n">
        <v>9000</v>
      </c>
      <c r="J13" s="6" t="n">
        <v>9000</v>
      </c>
      <c r="K13" s="6" t="n">
        <v>9000</v>
      </c>
      <c r="L13" s="6" t="n">
        <v>9000</v>
      </c>
      <c r="M13" s="6" t="n">
        <v>9000</v>
      </c>
      <c r="N13" s="7" t="n">
        <f aca="false">AVERAGE(B13:M13)</f>
        <v>9000</v>
      </c>
      <c r="O13" s="7" t="n">
        <f aca="false">SUM(B13:M13)</f>
        <v>108000</v>
      </c>
    </row>
    <row r="14" customFormat="false" ht="15" hidden="false" customHeight="true" outlineLevel="0" collapsed="false">
      <c r="A14" s="3" t="s">
        <v>25</v>
      </c>
      <c r="B14" s="6" t="n">
        <v>5000</v>
      </c>
      <c r="C14" s="6" t="n">
        <v>5000</v>
      </c>
      <c r="D14" s="6" t="n">
        <v>5000</v>
      </c>
      <c r="E14" s="6" t="n">
        <v>5000</v>
      </c>
      <c r="F14" s="6" t="n">
        <v>5000</v>
      </c>
      <c r="G14" s="6" t="n">
        <v>5000</v>
      </c>
      <c r="H14" s="6" t="n">
        <v>5000</v>
      </c>
      <c r="I14" s="6" t="n">
        <v>5000</v>
      </c>
      <c r="J14" s="6" t="n">
        <v>5000</v>
      </c>
      <c r="K14" s="6" t="n">
        <v>5000</v>
      </c>
      <c r="L14" s="6" t="n">
        <v>5000</v>
      </c>
      <c r="M14" s="6" t="n">
        <v>5000</v>
      </c>
      <c r="N14" s="7" t="n">
        <f aca="false">AVERAGE(B14:M14)</f>
        <v>5000</v>
      </c>
      <c r="O14" s="7" t="n">
        <f aca="false">SUM(B14:M14)</f>
        <v>60000</v>
      </c>
    </row>
    <row r="15" customFormat="false" ht="15" hidden="false" customHeight="true" outlineLevel="0" collapsed="false">
      <c r="A15" s="3" t="s">
        <v>26</v>
      </c>
      <c r="B15" s="6" t="n">
        <v>2500</v>
      </c>
      <c r="C15" s="6" t="n">
        <v>2500</v>
      </c>
      <c r="D15" s="6" t="n">
        <v>2500</v>
      </c>
      <c r="E15" s="6" t="n">
        <v>2500</v>
      </c>
      <c r="F15" s="6" t="n">
        <v>2500</v>
      </c>
      <c r="G15" s="6" t="n">
        <v>2500</v>
      </c>
      <c r="H15" s="6" t="n">
        <v>2500</v>
      </c>
      <c r="I15" s="6" t="n">
        <v>2500</v>
      </c>
      <c r="J15" s="6" t="n">
        <v>2500</v>
      </c>
      <c r="K15" s="6" t="n">
        <v>2500</v>
      </c>
      <c r="L15" s="6" t="n">
        <v>2500</v>
      </c>
      <c r="M15" s="6" t="n">
        <v>2500</v>
      </c>
      <c r="N15" s="7" t="n">
        <f aca="false">AVERAGE(B15:M15)</f>
        <v>2500</v>
      </c>
      <c r="O15" s="7" t="n">
        <f aca="false">SUM(B15:M15)</f>
        <v>30000</v>
      </c>
    </row>
    <row r="16" customFormat="false" ht="15" hidden="false" customHeight="true" outlineLevel="0" collapsed="false">
      <c r="A16" s="3" t="s">
        <v>27</v>
      </c>
      <c r="B16" s="6" t="n">
        <v>1500</v>
      </c>
      <c r="C16" s="6" t="n">
        <v>1500</v>
      </c>
      <c r="D16" s="6" t="n">
        <v>1500</v>
      </c>
      <c r="E16" s="6" t="n">
        <v>1500</v>
      </c>
      <c r="F16" s="6" t="n">
        <v>1500</v>
      </c>
      <c r="G16" s="6" t="n">
        <v>1500</v>
      </c>
      <c r="H16" s="6" t="n">
        <v>1500</v>
      </c>
      <c r="I16" s="6" t="n">
        <v>1500</v>
      </c>
      <c r="J16" s="6" t="n">
        <v>1500</v>
      </c>
      <c r="K16" s="6" t="n">
        <v>1500</v>
      </c>
      <c r="L16" s="6" t="n">
        <v>1500</v>
      </c>
      <c r="M16" s="6" t="n">
        <v>1500</v>
      </c>
      <c r="N16" s="7" t="n">
        <f aca="false">AVERAGE(B16:M16)</f>
        <v>1500</v>
      </c>
      <c r="O16" s="7" t="n">
        <f aca="false">SUM(B16:M16)</f>
        <v>18000</v>
      </c>
    </row>
    <row r="17" customFormat="false" ht="15" hidden="false" customHeight="true" outlineLevel="0" collapsed="false">
      <c r="A17" s="3" t="s">
        <v>28</v>
      </c>
      <c r="B17" s="6" t="n">
        <v>700</v>
      </c>
      <c r="C17" s="6" t="n">
        <v>700</v>
      </c>
      <c r="D17" s="6" t="n">
        <v>700</v>
      </c>
      <c r="E17" s="6" t="n">
        <v>700</v>
      </c>
      <c r="F17" s="6" t="n">
        <v>700</v>
      </c>
      <c r="G17" s="6" t="n">
        <v>700</v>
      </c>
      <c r="H17" s="6" t="n">
        <v>700</v>
      </c>
      <c r="I17" s="6" t="n">
        <v>700</v>
      </c>
      <c r="J17" s="6" t="n">
        <v>700</v>
      </c>
      <c r="K17" s="6" t="n">
        <v>700</v>
      </c>
      <c r="L17" s="6" t="n">
        <v>700</v>
      </c>
      <c r="M17" s="6" t="n">
        <v>700</v>
      </c>
      <c r="N17" s="7" t="n">
        <f aca="false">AVERAGE(B17:M17)</f>
        <v>700</v>
      </c>
      <c r="O17" s="7" t="n">
        <f aca="false">SUM(B17:M17)</f>
        <v>8400</v>
      </c>
    </row>
    <row r="18" customFormat="false" ht="15" hidden="false" customHeight="true" outlineLevel="0" collapsed="false">
      <c r="A18" s="3" t="s">
        <v>29</v>
      </c>
      <c r="B18" s="6" t="n">
        <v>900</v>
      </c>
      <c r="C18" s="6" t="n">
        <v>900</v>
      </c>
      <c r="D18" s="6" t="n">
        <v>900</v>
      </c>
      <c r="E18" s="6" t="n">
        <v>900</v>
      </c>
      <c r="F18" s="6" t="n">
        <v>900</v>
      </c>
      <c r="G18" s="6" t="n">
        <v>900</v>
      </c>
      <c r="H18" s="6" t="n">
        <v>900</v>
      </c>
      <c r="I18" s="6" t="n">
        <v>900</v>
      </c>
      <c r="J18" s="6" t="n">
        <v>900</v>
      </c>
      <c r="K18" s="6" t="n">
        <v>900</v>
      </c>
      <c r="L18" s="6" t="n">
        <v>900</v>
      </c>
      <c r="M18" s="6" t="n">
        <v>900</v>
      </c>
      <c r="N18" s="7" t="n">
        <f aca="false">AVERAGE(B18:M18)</f>
        <v>900</v>
      </c>
      <c r="O18" s="7" t="n">
        <f aca="false">SUM(B18:M18)</f>
        <v>10800</v>
      </c>
    </row>
    <row r="19" customFormat="false" ht="15" hidden="false" customHeight="true" outlineLevel="0" collapsed="false">
      <c r="A19" s="3" t="s">
        <v>30</v>
      </c>
      <c r="B19" s="6" t="n">
        <v>1200</v>
      </c>
      <c r="C19" s="6" t="n">
        <v>1200</v>
      </c>
      <c r="D19" s="6" t="n">
        <v>1200</v>
      </c>
      <c r="E19" s="6" t="n">
        <v>1200</v>
      </c>
      <c r="F19" s="6" t="n">
        <v>1200</v>
      </c>
      <c r="G19" s="6" t="n">
        <v>1200</v>
      </c>
      <c r="H19" s="6" t="n">
        <v>1200</v>
      </c>
      <c r="I19" s="6" t="n">
        <v>1200</v>
      </c>
      <c r="J19" s="6" t="n">
        <v>1200</v>
      </c>
      <c r="K19" s="6" t="n">
        <v>1200</v>
      </c>
      <c r="L19" s="6" t="n">
        <v>1200</v>
      </c>
      <c r="M19" s="6" t="n">
        <v>1200</v>
      </c>
      <c r="N19" s="7" t="n">
        <f aca="false">AVERAGE(B19:M19)</f>
        <v>1200</v>
      </c>
      <c r="O19" s="7" t="n">
        <f aca="false">SUM(B19:M19)</f>
        <v>14400</v>
      </c>
    </row>
    <row r="20" customFormat="false" ht="15" hidden="false" customHeight="true" outlineLevel="0" collapsed="false">
      <c r="A20" s="3" t="s">
        <v>31</v>
      </c>
      <c r="B20" s="6" t="n">
        <v>2000</v>
      </c>
      <c r="C20" s="6" t="n">
        <v>2000</v>
      </c>
      <c r="D20" s="6" t="n">
        <v>2000</v>
      </c>
      <c r="E20" s="6" t="n">
        <v>2000</v>
      </c>
      <c r="F20" s="6" t="n">
        <v>2000</v>
      </c>
      <c r="G20" s="6" t="n">
        <v>2000</v>
      </c>
      <c r="H20" s="6" t="n">
        <v>2000</v>
      </c>
      <c r="I20" s="6" t="n">
        <v>2000</v>
      </c>
      <c r="J20" s="6" t="n">
        <v>2000</v>
      </c>
      <c r="K20" s="6" t="n">
        <v>2000</v>
      </c>
      <c r="L20" s="6" t="n">
        <v>2000</v>
      </c>
      <c r="M20" s="6" t="n">
        <v>2000</v>
      </c>
      <c r="N20" s="7" t="n">
        <f aca="false">AVERAGE(B20:M20)</f>
        <v>2000</v>
      </c>
      <c r="O20" s="7" t="n">
        <f aca="false">SUM(B20:M20)</f>
        <v>24000</v>
      </c>
    </row>
    <row r="21" customFormat="false" ht="15" hidden="false" customHeight="true" outlineLevel="0" collapsed="false">
      <c r="A21" s="3" t="s">
        <v>32</v>
      </c>
      <c r="B21" s="6" t="n">
        <v>2000</v>
      </c>
      <c r="C21" s="6" t="n">
        <v>2000</v>
      </c>
      <c r="D21" s="6" t="n">
        <v>2000</v>
      </c>
      <c r="E21" s="6" t="n">
        <v>2000</v>
      </c>
      <c r="F21" s="6" t="n">
        <v>2000</v>
      </c>
      <c r="G21" s="6" t="n">
        <v>2000</v>
      </c>
      <c r="H21" s="6" t="n">
        <v>2000</v>
      </c>
      <c r="I21" s="6" t="n">
        <v>2000</v>
      </c>
      <c r="J21" s="6" t="n">
        <v>2000</v>
      </c>
      <c r="K21" s="6" t="n">
        <v>2000</v>
      </c>
      <c r="L21" s="6" t="n">
        <v>2000</v>
      </c>
      <c r="M21" s="6" t="n">
        <v>2000</v>
      </c>
      <c r="N21" s="7" t="n">
        <f aca="false">AVERAGE(B21:M21)</f>
        <v>2000</v>
      </c>
      <c r="O21" s="7" t="n">
        <f aca="false">SUM(B21:M21)</f>
        <v>24000</v>
      </c>
    </row>
    <row r="22" customFormat="false" ht="15" hidden="false" customHeight="true" outlineLevel="0" collapsed="false">
      <c r="A22" s="3" t="s">
        <v>33</v>
      </c>
      <c r="B22" s="6" t="n">
        <v>1500</v>
      </c>
      <c r="C22" s="6" t="n">
        <v>1500</v>
      </c>
      <c r="D22" s="6" t="n">
        <v>1500</v>
      </c>
      <c r="E22" s="6" t="n">
        <v>1500</v>
      </c>
      <c r="F22" s="6" t="n">
        <v>1500</v>
      </c>
      <c r="G22" s="6" t="n">
        <v>1500</v>
      </c>
      <c r="H22" s="6" t="n">
        <v>1500</v>
      </c>
      <c r="I22" s="6" t="n">
        <v>1500</v>
      </c>
      <c r="J22" s="6" t="n">
        <v>1500</v>
      </c>
      <c r="K22" s="6" t="n">
        <v>1500</v>
      </c>
      <c r="L22" s="6" t="n">
        <v>1500</v>
      </c>
      <c r="M22" s="6" t="n">
        <v>1500</v>
      </c>
      <c r="N22" s="7" t="n">
        <f aca="false">AVERAGE(B22:M22)</f>
        <v>1500</v>
      </c>
      <c r="O22" s="7" t="n">
        <f aca="false">SUM(B22:M22)</f>
        <v>18000</v>
      </c>
    </row>
    <row r="23" customFormat="false" ht="15" hidden="false" customHeight="true" outlineLevel="0" collapsed="false">
      <c r="A23" s="3" t="s">
        <v>34</v>
      </c>
      <c r="B23" s="7" t="n">
        <f aca="false">Årsutgifter!$B$20/12</f>
        <v>2941.66666666667</v>
      </c>
      <c r="C23" s="7" t="n">
        <f aca="false">Årsutgifter!$B$20/12</f>
        <v>2941.66666666667</v>
      </c>
      <c r="D23" s="7" t="n">
        <f aca="false">Årsutgifter!$B$20/12</f>
        <v>2941.66666666667</v>
      </c>
      <c r="E23" s="7" t="n">
        <f aca="false">Årsutgifter!$B$20/12</f>
        <v>2941.66666666667</v>
      </c>
      <c r="F23" s="7" t="n">
        <f aca="false">Årsutgifter!$B$20/12</f>
        <v>2941.66666666667</v>
      </c>
      <c r="G23" s="7" t="n">
        <f aca="false">Årsutgifter!$B$20/12</f>
        <v>2941.66666666667</v>
      </c>
      <c r="H23" s="7" t="n">
        <f aca="false">Årsutgifter!$B$20/12</f>
        <v>2941.66666666667</v>
      </c>
      <c r="I23" s="7" t="n">
        <f aca="false">Årsutgifter!$B$20/12</f>
        <v>2941.66666666667</v>
      </c>
      <c r="J23" s="7" t="n">
        <f aca="false">Årsutgifter!$B$20/12</f>
        <v>2941.66666666667</v>
      </c>
      <c r="K23" s="7" t="n">
        <f aca="false">Årsutgifter!$B$20/12</f>
        <v>2941.66666666667</v>
      </c>
      <c r="L23" s="7" t="n">
        <f aca="false">Årsutgifter!$B$20/12</f>
        <v>2941.66666666667</v>
      </c>
      <c r="M23" s="7" t="n">
        <f aca="false">Årsutgifter!$B$20/12</f>
        <v>2941.66666666667</v>
      </c>
      <c r="N23" s="7" t="n">
        <f aca="false">AVERAGE(B23:M23)</f>
        <v>2941.66666666667</v>
      </c>
      <c r="O23" s="7" t="n">
        <f aca="false">SUM(B23:M23)</f>
        <v>35300</v>
      </c>
    </row>
    <row r="24" customFormat="false" ht="15" hidden="false" customHeight="true" outlineLevel="0" collapsed="false">
      <c r="A24" s="4" t="s">
        <v>35</v>
      </c>
      <c r="B24" s="8" t="n">
        <f aca="false">SUM(B13:B23)</f>
        <v>29241.6666666667</v>
      </c>
      <c r="C24" s="8" t="n">
        <f aca="false">SUM(C13:C23)</f>
        <v>29241.6666666667</v>
      </c>
      <c r="D24" s="8" t="n">
        <f aca="false">SUM(D13:D23)</f>
        <v>29241.6666666667</v>
      </c>
      <c r="E24" s="8" t="n">
        <f aca="false">SUM(E13:E23)</f>
        <v>29241.6666666667</v>
      </c>
      <c r="F24" s="8" t="n">
        <f aca="false">SUM(F13:F23)</f>
        <v>29241.6666666667</v>
      </c>
      <c r="G24" s="8" t="n">
        <f aca="false">SUM(G13:G23)</f>
        <v>29241.6666666667</v>
      </c>
      <c r="H24" s="8" t="n">
        <f aca="false">SUM(H13:H23)</f>
        <v>29241.6666666667</v>
      </c>
      <c r="I24" s="8" t="n">
        <f aca="false">SUM(I13:I23)</f>
        <v>29241.6666666667</v>
      </c>
      <c r="J24" s="8" t="n">
        <f aca="false">SUM(J13:J23)</f>
        <v>29241.6666666667</v>
      </c>
      <c r="K24" s="8" t="n">
        <f aca="false">SUM(K13:K23)</f>
        <v>29241.6666666667</v>
      </c>
      <c r="L24" s="8" t="n">
        <f aca="false">SUM(L13:L23)</f>
        <v>29241.6666666667</v>
      </c>
      <c r="M24" s="8" t="n">
        <f aca="false">SUM(M13:M23)</f>
        <v>29241.6666666667</v>
      </c>
      <c r="N24" s="8" t="n">
        <f aca="false">SUM(N13:N23)</f>
        <v>29241.6666666667</v>
      </c>
      <c r="O24" s="8" t="n">
        <f aca="false">SUM(O13:O23)</f>
        <v>350900</v>
      </c>
    </row>
    <row r="26" customFormat="false" ht="15" hidden="false" customHeight="true" outlineLevel="0" collapsed="false">
      <c r="A26" s="4" t="s">
        <v>36</v>
      </c>
      <c r="B26" s="9" t="n">
        <f aca="false">B10-B24</f>
        <v>8.33333333333212</v>
      </c>
      <c r="C26" s="9" t="n">
        <f aca="false">C10-C24</f>
        <v>8.33333333333212</v>
      </c>
      <c r="D26" s="9" t="n">
        <f aca="false">D10-D24</f>
        <v>8.33333333333212</v>
      </c>
      <c r="E26" s="9" t="n">
        <f aca="false">E10-E24</f>
        <v>8.33333333333212</v>
      </c>
      <c r="F26" s="9" t="n">
        <f aca="false">F10-F24</f>
        <v>8.33333333333212</v>
      </c>
      <c r="G26" s="9" t="n">
        <f aca="false">G10-G24</f>
        <v>8.33333333333212</v>
      </c>
      <c r="H26" s="9" t="n">
        <f aca="false">H10-H24</f>
        <v>8.33333333333212</v>
      </c>
      <c r="I26" s="9" t="n">
        <f aca="false">I10-I24</f>
        <v>8.33333333333212</v>
      </c>
      <c r="J26" s="9" t="n">
        <f aca="false">J10-J24</f>
        <v>8.33333333333212</v>
      </c>
      <c r="K26" s="9" t="n">
        <f aca="false">K10-K24</f>
        <v>8.33333333333212</v>
      </c>
      <c r="L26" s="9" t="n">
        <f aca="false">L10-L24</f>
        <v>8.33333333333212</v>
      </c>
      <c r="M26" s="9" t="n">
        <f aca="false">M10-M24</f>
        <v>8.33333333333212</v>
      </c>
      <c r="N26" s="9" t="n">
        <f aca="false">N10-N24</f>
        <v>8.33333333333212</v>
      </c>
      <c r="O26" s="9" t="n">
        <f aca="false">O10-O24</f>
        <v>100</v>
      </c>
    </row>
    <row r="27" customFormat="false" ht="15" hidden="false" customHeight="true" outlineLevel="0" collapsed="false">
      <c r="A27" s="3" t="s">
        <v>37</v>
      </c>
      <c r="B27" s="10" t="n">
        <f aca="false">IF(B10=0,0,(B21+B26)/B10)</f>
        <v>0.0686609686609686</v>
      </c>
      <c r="C27" s="10" t="n">
        <f aca="false">IF(C10=0,0,(C21+C26)/C10)</f>
        <v>0.0686609686609686</v>
      </c>
      <c r="D27" s="10" t="n">
        <f aca="false">IF(D10=0,0,(D21+D26)/D10)</f>
        <v>0.0686609686609686</v>
      </c>
      <c r="E27" s="10" t="n">
        <f aca="false">IF(E10=0,0,(E21+E26)/E10)</f>
        <v>0.0686609686609686</v>
      </c>
      <c r="F27" s="10" t="n">
        <f aca="false">IF(F10=0,0,(F21+F26)/F10)</f>
        <v>0.0686609686609686</v>
      </c>
      <c r="G27" s="10" t="n">
        <f aca="false">IF(G10=0,0,(G21+G26)/G10)</f>
        <v>0.0686609686609686</v>
      </c>
      <c r="H27" s="10" t="n">
        <f aca="false">IF(H10=0,0,(H21+H26)/H10)</f>
        <v>0.0686609686609686</v>
      </c>
      <c r="I27" s="10" t="n">
        <f aca="false">IF(I10=0,0,(I21+I26)/I10)</f>
        <v>0.0686609686609686</v>
      </c>
      <c r="J27" s="10" t="n">
        <f aca="false">IF(J10=0,0,(J21+J26)/J10)</f>
        <v>0.0686609686609686</v>
      </c>
      <c r="K27" s="10" t="n">
        <f aca="false">IF(K10=0,0,(K21+K26)/K10)</f>
        <v>0.0686609686609686</v>
      </c>
      <c r="L27" s="10" t="n">
        <f aca="false">IF(L10=0,0,(L21+L26)/L10)</f>
        <v>0.0686609686609686</v>
      </c>
      <c r="M27" s="10" t="n">
        <f aca="false">IF(M10=0,0,(M21+M26)/M10)</f>
        <v>0.0686609686609686</v>
      </c>
      <c r="N27" s="10" t="n">
        <f aca="false">IF(N10=0,0,(N21+N26)/N10)</f>
        <v>0.0686609686609686</v>
      </c>
      <c r="O27" s="10" t="n">
        <f aca="false">IF(O10=0,0,(O21+O26)/O10)</f>
        <v>0.0686609686609687</v>
      </c>
    </row>
    <row r="28" customFormat="false" ht="15" hidden="false" customHeight="true" outlineLevel="0" collapsed="false">
      <c r="A28" s="3" t="s">
        <v>38</v>
      </c>
      <c r="B28" s="10" t="n">
        <f aca="false">IF(B10=0,0,B13/B10)</f>
        <v>0.307692307692308</v>
      </c>
      <c r="C28" s="10" t="n">
        <f aca="false">IF(C10=0,0,C13/C10)</f>
        <v>0.307692307692308</v>
      </c>
      <c r="D28" s="10" t="n">
        <f aca="false">IF(D10=0,0,D13/D10)</f>
        <v>0.307692307692308</v>
      </c>
      <c r="E28" s="10" t="n">
        <f aca="false">IF(E10=0,0,E13/E10)</f>
        <v>0.307692307692308</v>
      </c>
      <c r="F28" s="10" t="n">
        <f aca="false">IF(F10=0,0,F13/F10)</f>
        <v>0.307692307692308</v>
      </c>
      <c r="G28" s="10" t="n">
        <f aca="false">IF(G10=0,0,G13/G10)</f>
        <v>0.307692307692308</v>
      </c>
      <c r="H28" s="10" t="n">
        <f aca="false">IF(H10=0,0,H13/H10)</f>
        <v>0.307692307692308</v>
      </c>
      <c r="I28" s="10" t="n">
        <f aca="false">IF(I10=0,0,I13/I10)</f>
        <v>0.307692307692308</v>
      </c>
      <c r="J28" s="10" t="n">
        <f aca="false">IF(J10=0,0,J13/J10)</f>
        <v>0.307692307692308</v>
      </c>
      <c r="K28" s="10" t="n">
        <f aca="false">IF(K10=0,0,K13/K10)</f>
        <v>0.307692307692308</v>
      </c>
      <c r="L28" s="10" t="n">
        <f aca="false">IF(L10=0,0,L13/L10)</f>
        <v>0.307692307692308</v>
      </c>
      <c r="M28" s="10" t="n">
        <f aca="false">IF(M10=0,0,M13/M10)</f>
        <v>0.307692307692308</v>
      </c>
      <c r="N28" s="10" t="n">
        <f aca="false">IF(N10=0,0,N13/N10)</f>
        <v>0.307692307692308</v>
      </c>
      <c r="O28" s="10" t="n">
        <f aca="false">IF(O10=0,0,O13/O10)</f>
        <v>0.307692307692308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16"/>
    <col collapsed="false" customWidth="true" hidden="false" outlineLevel="0" max="3" min="3" style="1" width="14"/>
  </cols>
  <sheetData>
    <row r="1" customFormat="false" ht="17.25" hidden="false" customHeight="true" outlineLevel="0" collapsed="false">
      <c r="A1" s="2" t="s">
        <v>39</v>
      </c>
    </row>
    <row r="2" customFormat="false" ht="15" hidden="false" customHeight="true" outlineLevel="0" collapsed="false">
      <c r="A2" s="3" t="s">
        <v>40</v>
      </c>
    </row>
    <row r="4" customFormat="false" ht="15" hidden="false" customHeight="true" outlineLevel="0" collapsed="false">
      <c r="A4" s="4" t="s">
        <v>41</v>
      </c>
      <c r="B4" s="4" t="s">
        <v>42</v>
      </c>
      <c r="C4" s="4" t="s">
        <v>43</v>
      </c>
    </row>
    <row r="5" customFormat="false" ht="15" hidden="false" customHeight="true" outlineLevel="0" collapsed="false">
      <c r="A5" s="3" t="s">
        <v>44</v>
      </c>
      <c r="B5" s="6" t="n">
        <v>6000</v>
      </c>
      <c r="C5" s="7" t="n">
        <f aca="false">B5/12</f>
        <v>500</v>
      </c>
    </row>
    <row r="6" customFormat="false" ht="15" hidden="false" customHeight="true" outlineLevel="0" collapsed="false">
      <c r="A6" s="3" t="s">
        <v>45</v>
      </c>
      <c r="B6" s="6" t="n">
        <v>1800</v>
      </c>
      <c r="C6" s="7" t="n">
        <f aca="false">B6/12</f>
        <v>150</v>
      </c>
    </row>
    <row r="7" customFormat="false" ht="15" hidden="false" customHeight="true" outlineLevel="0" collapsed="false">
      <c r="A7" s="3" t="s">
        <v>46</v>
      </c>
      <c r="B7" s="6" t="n">
        <v>0</v>
      </c>
      <c r="C7" s="7" t="n">
        <f aca="false">B7/12</f>
        <v>0</v>
      </c>
    </row>
    <row r="8" customFormat="false" ht="15" hidden="false" customHeight="true" outlineLevel="0" collapsed="false">
      <c r="A8" s="3" t="s">
        <v>47</v>
      </c>
      <c r="B8" s="6" t="n">
        <v>15000</v>
      </c>
      <c r="C8" s="7" t="n">
        <f aca="false">B8/12</f>
        <v>1250</v>
      </c>
    </row>
    <row r="9" customFormat="false" ht="15" hidden="false" customHeight="true" outlineLevel="0" collapsed="false">
      <c r="A9" s="3" t="s">
        <v>48</v>
      </c>
      <c r="B9" s="6" t="n">
        <v>4000</v>
      </c>
      <c r="C9" s="7" t="n">
        <f aca="false">B9/12</f>
        <v>333.333333333333</v>
      </c>
    </row>
    <row r="10" customFormat="false" ht="15" hidden="false" customHeight="true" outlineLevel="0" collapsed="false">
      <c r="A10" s="3" t="s">
        <v>49</v>
      </c>
      <c r="B10" s="6" t="n">
        <v>5000</v>
      </c>
      <c r="C10" s="7" t="n">
        <f aca="false">B10/12</f>
        <v>416.666666666667</v>
      </c>
    </row>
    <row r="11" customFormat="false" ht="15" hidden="false" customHeight="true" outlineLevel="0" collapsed="false">
      <c r="A11" s="3" t="s">
        <v>50</v>
      </c>
      <c r="B11" s="6" t="n">
        <v>2000</v>
      </c>
      <c r="C11" s="7" t="n">
        <f aca="false">B11/12</f>
        <v>166.666666666667</v>
      </c>
    </row>
    <row r="12" customFormat="false" ht="15" hidden="false" customHeight="true" outlineLevel="0" collapsed="false">
      <c r="A12" s="3" t="s">
        <v>51</v>
      </c>
      <c r="B12" s="6" t="n">
        <v>1500</v>
      </c>
      <c r="C12" s="7" t="n">
        <f aca="false">B12/12</f>
        <v>125</v>
      </c>
    </row>
    <row r="13" customFormat="false" ht="15" hidden="false" customHeight="true" outlineLevel="0" collapsed="false">
      <c r="A13" s="3" t="s">
        <v>52</v>
      </c>
      <c r="B13" s="6" t="n">
        <v>0</v>
      </c>
      <c r="C13" s="7" t="n">
        <f aca="false">B13/12</f>
        <v>0</v>
      </c>
    </row>
    <row r="14" customFormat="false" ht="15" hidden="false" customHeight="true" outlineLevel="0" collapsed="false">
      <c r="A14" s="3" t="s">
        <v>53</v>
      </c>
      <c r="B14" s="6" t="n">
        <v>0</v>
      </c>
      <c r="C14" s="7" t="n">
        <f aca="false">B14/12</f>
        <v>0</v>
      </c>
    </row>
    <row r="15" customFormat="false" ht="15" hidden="false" customHeight="true" outlineLevel="0" collapsed="false">
      <c r="A15" s="11"/>
      <c r="B15" s="6"/>
      <c r="C15" s="7" t="n">
        <f aca="false">B15/12</f>
        <v>0</v>
      </c>
    </row>
    <row r="16" customFormat="false" ht="15" hidden="false" customHeight="true" outlineLevel="0" collapsed="false">
      <c r="A16" s="11"/>
      <c r="B16" s="6"/>
      <c r="C16" s="7" t="n">
        <f aca="false">B16/12</f>
        <v>0</v>
      </c>
    </row>
    <row r="17" customFormat="false" ht="15" hidden="false" customHeight="true" outlineLevel="0" collapsed="false">
      <c r="A17" s="11"/>
      <c r="B17" s="6"/>
      <c r="C17" s="7" t="n">
        <f aca="false">B17/12</f>
        <v>0</v>
      </c>
    </row>
    <row r="18" customFormat="false" ht="15" hidden="false" customHeight="true" outlineLevel="0" collapsed="false">
      <c r="A18" s="11"/>
      <c r="B18" s="6"/>
      <c r="C18" s="7" t="n">
        <f aca="false">B18/12</f>
        <v>0</v>
      </c>
    </row>
    <row r="20" customFormat="false" ht="15" hidden="false" customHeight="true" outlineLevel="0" collapsed="false">
      <c r="A20" s="4" t="s">
        <v>54</v>
      </c>
      <c r="B20" s="8" t="n">
        <f aca="false">SUM(B5:B18)</f>
        <v>35300</v>
      </c>
      <c r="C20" s="8" t="n">
        <f aca="false">B20/12</f>
        <v>2941.66666666667</v>
      </c>
    </row>
    <row r="22" customFormat="false" ht="15" hidden="false" customHeight="true" outlineLevel="0" collapsed="false">
      <c r="A22" s="3" t="s">
        <v>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2026-09-11T07:04:55Z</dcterms:created>
  <dc:creator>openpyxl</dc:creator>
  <dc:description/>
  <dc:language>en-US</dc:language>
  <cp:lastModifiedBy/>
  <dcterms:modified xsi:type="dcterms:W3CDTF">2026-09-11T07:05:25Z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